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NATALIA\concejo municipal\vigencia 2017\vigencia 2017\riesgos 2017\"/>
    </mc:Choice>
  </mc:AlternateContent>
  <bookViews>
    <workbookView xWindow="0" yWindow="0" windowWidth="20490" windowHeight="7155" activeTab="1"/>
  </bookViews>
  <sheets>
    <sheet name="RESUMEN" sheetId="2" r:id="rId1"/>
    <sheet name="MATRIZ" sheetId="1" r:id="rId2"/>
  </sheets>
  <definedNames>
    <definedName name="_xlnm._FilterDatabase" localSheetId="1" hidden="1">MATRIZ!$A$1:$Q$29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2" l="1"/>
  <c r="C22" i="2"/>
  <c r="C23" i="2"/>
  <c r="C24" i="2"/>
  <c r="C25" i="2"/>
  <c r="C26" i="2"/>
  <c r="C27" i="2"/>
  <c r="C28" i="2"/>
  <c r="C29" i="2"/>
  <c r="C30" i="2"/>
  <c r="C31" i="2"/>
  <c r="C20" i="2"/>
  <c r="B4" i="2" l="1"/>
  <c r="B5" i="2"/>
  <c r="B6" i="2"/>
  <c r="B7" i="2"/>
  <c r="B8" i="2"/>
  <c r="B3" i="2"/>
  <c r="B9" i="2" l="1"/>
  <c r="B14" i="2" l="1"/>
  <c r="B15" i="2"/>
  <c r="B16" i="2"/>
  <c r="B13" i="2"/>
  <c r="C14" i="2" l="1"/>
  <c r="C15" i="2"/>
  <c r="C13" i="2"/>
  <c r="C16" i="2"/>
</calcChain>
</file>

<file path=xl/sharedStrings.xml><?xml version="1.0" encoding="utf-8"?>
<sst xmlns="http://schemas.openxmlformats.org/spreadsheetml/2006/main" count="394" uniqueCount="241">
  <si>
    <t>ITEM</t>
  </si>
  <si>
    <t>RIESGO</t>
  </si>
  <si>
    <t>TIPO DE RIESGO</t>
  </si>
  <si>
    <t>CAUSA</t>
  </si>
  <si>
    <t>CONSECUENCIA</t>
  </si>
  <si>
    <t>CALIFICACION</t>
  </si>
  <si>
    <t>ZONA DE RIESGO INHERENTE</t>
  </si>
  <si>
    <t>CONTROLES</t>
  </si>
  <si>
    <t>ZONA DE RIESGO RESIDUAL</t>
  </si>
  <si>
    <t>OPCIONES DE MANEJO</t>
  </si>
  <si>
    <t>ACCIONES REALIZADAS</t>
  </si>
  <si>
    <t>RESPONSABE(ES)</t>
  </si>
  <si>
    <t>INDICADOR</t>
  </si>
  <si>
    <t>PROBABILIDAD</t>
  </si>
  <si>
    <t>IMPACTO</t>
  </si>
  <si>
    <t>DE CUMPLIMIENTO</t>
  </si>
  <si>
    <t>P4</t>
  </si>
  <si>
    <t>(No. De Personas Capacitadas / No. Posible de Personas a Capacitar) X 100</t>
  </si>
  <si>
    <t>OPERATIVOS</t>
  </si>
  <si>
    <t>PROCESO</t>
  </si>
  <si>
    <t>Incumplimiento de los Requisitos Normativos, de Procedimiento y demás que se deben cumplir, dentro del Estudio de los Proyectos de Acuerdo.</t>
  </si>
  <si>
    <t>Zona de Riesgo Moderada</t>
  </si>
  <si>
    <t>Asumir el  riesgo, Reducir  el riesgo</t>
  </si>
  <si>
    <t>Perdida de Información de las Comisiones - Memoria Institucional.</t>
  </si>
  <si>
    <t>1. Infraestructura limitada para la conservación y disposiciones final de documentos en la Corporación.
2. Falta Protección Elecrica - Malla Electrica.
3. Obsolescencia de los Equipos Tecnologicos.</t>
  </si>
  <si>
    <t>1. Reprocesos.
2. Posibles demandas de la comunidad.</t>
  </si>
  <si>
    <t>No relizar las auditorias interas de Gestón a los procesos de la corporación</t>
  </si>
  <si>
    <t>1. La no programación y control.
2. Cruce de cronogramas con otras actividades institucionales.</t>
  </si>
  <si>
    <t>Sanciones Disciplinarias</t>
  </si>
  <si>
    <t>Zona de Riesgo Alta</t>
  </si>
  <si>
    <t>1. Programa Anual de Auditorias.
2. Plan de Auditoria.</t>
  </si>
  <si>
    <t>1. Elaborar, Aprobar y Socializar Porgrama Anual de Auditorias.
2. Conciliar las fechas del Plan de Auditorias Con el proceso a Auditar dentro del mes propuest por el Programa Anual de Auditorias.</t>
  </si>
  <si>
    <t>P11</t>
  </si>
  <si>
    <t>(Auditorias Realizadas / Auditorias Programadas) X 100</t>
  </si>
  <si>
    <t>No controlar los planes de mejora en curso, producto de auditorias internas de gestión y AGEI.</t>
  </si>
  <si>
    <t>1. Por que no se le solicita al Proceso Responsable.
2. No contar con herramienta de registro y control a los Planes de Mejora.</t>
  </si>
  <si>
    <t>1. Informe de Auditoria.
2. Formato de Control a Planes de Mejora.</t>
  </si>
  <si>
    <t>Zona de Riesgo Baja</t>
  </si>
  <si>
    <t xml:space="preserve">Asumir  el  riesgo </t>
  </si>
  <si>
    <t>1. Incluir en el informe los terminos para la suscripción del plan de mejora.
2. Construir Formato, Normalizaren el SGC y Mantener Actualizado.</t>
  </si>
  <si>
    <t>(Planes de Mejora suacritos / Procesos responsables por suscribir Planes de Mejora) X 100</t>
  </si>
  <si>
    <t>No cumplir con la producción de los informes que competen al Proceso</t>
  </si>
  <si>
    <t xml:space="preserve">1. Que los insumos no se reciban por parte de los procesos responsables.
2. No tener control de los informes a entregar. </t>
  </si>
  <si>
    <t>1. Comunicación oficial o cualquier mecanismo de Comunicación interno
2. Programa Anual de Auditorias.</t>
  </si>
  <si>
    <t>1. Solicitud de Insumos necesarios para la construcción del informe producir.
2. Incluir en el Programa Anual de Auditorias, cronograma de entrega de informes que competen al proceso, y realizar su seguimiento y control.</t>
  </si>
  <si>
    <t>(Cantidad de Informes Producidos / Cantidad de Informes Programados) X 100</t>
  </si>
  <si>
    <t>Incumplimiento a la norma contractual</t>
  </si>
  <si>
    <t>Corrupción</t>
  </si>
  <si>
    <t>1. Sanciones por parte de los entes de control.
2. Dificultad en la ejecución contractual y supervision de cada proceso.</t>
  </si>
  <si>
    <t>1. Incluir capacitaciones internas y a traves del PIC para una constante actualizacion de la normatividad vigente.
2. Aplicación estricta del Formato "Lista de chequeo y Ruta de Contratación"</t>
  </si>
  <si>
    <t>1. Solicitar a la oficina de Talento Humano la inclusion de capacitacion en Ley 80 de 1991 y Decreto 1082 de 2015.
Programacion interna de capacitacion.
2. Socializar la utilidad y el uso adecuado del formato en mencion para su debido diligenciamiento.</t>
  </si>
  <si>
    <t>1. P9 - P6
2. P9</t>
  </si>
  <si>
    <t>(Contratos solicitados / contratos suscritos) X 100</t>
  </si>
  <si>
    <t>Incumplimiento en la revisión por parte de juridica de los Actos Administrativos</t>
  </si>
  <si>
    <t>Desconocimiento de los procedimientos por parte de los procesos.</t>
  </si>
  <si>
    <t>1. Perdidas de imagen y credibilidad.
2. Sanciones</t>
  </si>
  <si>
    <t>1. Socialización de los procedimientos a procesos de la Corporación.
2. Formato Revisión Actos Administrativos.</t>
  </si>
  <si>
    <t>1. Citar y socializar la importancia de la revisión de los actos administrativos por la oficina juridica, a los procesos generadores de dichos actos. 
2. Normalizar el Formato Revisión Actos Administrativos en el SGC.
3. Diligenciar el Formato de Control.</t>
  </si>
  <si>
    <t xml:space="preserve">1. P9
2. P9 - P7
3. P9
</t>
  </si>
  <si>
    <t>(Actos administrativos revisados / Actos Administrativos Generados Por la Corporación) X 100</t>
  </si>
  <si>
    <t>P9</t>
  </si>
  <si>
    <t>Dilatacion de los procesos con el proposito de obtener el vencimiento de terminos o la prescripcion del mismo.</t>
  </si>
  <si>
    <t>1. Actuacion del servidor de forma inescrupulosa y corrupta, con falencias en principios y valores eticos.
2. Desconocimiento de la norma.</t>
  </si>
  <si>
    <t>Perdida de Imagen, Credibilidad y Confianza</t>
  </si>
  <si>
    <t>1. Formato de Control de Procesos Adelantados</t>
  </si>
  <si>
    <t>1. Recepcion de los casos conforme la Ley lo establece.
2. Debido registro en el formato de control establecido.
3. Seguimiento periodico.</t>
  </si>
  <si>
    <t>P12</t>
  </si>
  <si>
    <t>No. De Procesos Registrados en el Formato</t>
  </si>
  <si>
    <t xml:space="preserve">Inadecuada desagregación del presupuesto de gastos </t>
  </si>
  <si>
    <t>Bajo recaudo Municipal -  que conlleva a una reducción en el Presupuesto.</t>
  </si>
  <si>
    <t>1.Errores en la ejecución del presupuesto de gastos de la corporación y calidad de sus servicios . 2.Inadecuada prestación de los servicios de la entidad debido a la falta de insumos para la ejecución de los procesos.</t>
  </si>
  <si>
    <t>P5</t>
  </si>
  <si>
    <t>Error en la proyección del PAC mensual</t>
  </si>
  <si>
    <t xml:space="preserve">1. Reprocesos administrativos
2. falta de oportunidad en los pagos de  nomina y seguridad social
3. clima organizacional inadecuado.
4 Retrasos en el funcionamiento de actividades de la corporación. </t>
  </si>
  <si>
    <t xml:space="preserve">1. Llevar un control sobre la ejecucion del gasto mensual frente a la proyeccion de la nomina y sus asociados y los gastos generales mensuales  </t>
  </si>
  <si>
    <t>% Ejecución Acumulada</t>
  </si>
  <si>
    <t>Incumplimiento al Plan Estrategico.</t>
  </si>
  <si>
    <t>ESTRATEGICO</t>
  </si>
  <si>
    <t xml:space="preserve">1. Mejorar la estructuración de los estrategias de gestión de la corporación.
2. Bajo recaudo municipal - que conlleva a una reducción en el presupuesto
3. Falta de seguimiento del plan estratégico.
</t>
  </si>
  <si>
    <t>1. Sanciones disciplinarias, penales para el Representante Legal de la Entidad.</t>
  </si>
  <si>
    <t>1. Realizar un Plan de Accion anual.
2. Realizar Seguimiento al Plan de Accion Trimestralmente</t>
  </si>
  <si>
    <t>1. y 2.
- El presidente de turno ordena al comité de planeacion reevaluar anualmente las estrategias del Plan Estrategico cuatrianual
- El comité de planeacion realiza en conjunto con los proceso un plan de accion anual al cual se realiza seguimiento trimestral.
- Se produce informe dirigido a la presidencia, y la oficina de Control Interno.</t>
  </si>
  <si>
    <t>1. P1
2. Comité de Planeacion</t>
  </si>
  <si>
    <t>(Planes de Accion formulados / Vigencia) X 100</t>
  </si>
  <si>
    <t>Actos administrativos  de autoregulacion con deficiencias</t>
  </si>
  <si>
    <t>1. Proyectos de Resolucion y circulares elaboradas por personal sin competencia</t>
  </si>
  <si>
    <t>1. Interrupciones en el normas desarrollo de los procesos.</t>
  </si>
  <si>
    <t>Zona de Riesgo Extrema</t>
  </si>
  <si>
    <t>1. Todos los actos administrativos deben incluir el visto bueno de la jefe de la oficina de Gestion Jurídica
2. Todos los actos administrativos deben incluir el visto bueno de los asesores juridicos de la Mesa Directiva antes de pasar a firma.</t>
  </si>
  <si>
    <t>1. y 2.  Los lideres de procesos se encuentran facultados para la proyeccion de cualquier resolucion, posteriormente enviar a la oficina de gestion juridica para su revision, de aquí es enviada a la presidencia para revision de los asesores juridicos de la Mesa Directiva y finalmente es legalizada con firma y numeracion.
Despues de su liberacion y socializacion es enviada a la oficina de Secretaria General para su archivo y custodia.</t>
  </si>
  <si>
    <t>1. P1, P9, P3
2. P1, Asesores Juridicos, P3</t>
  </si>
  <si>
    <t>Incumplimiento a los Términos Legales (Derechos de Petición)</t>
  </si>
  <si>
    <t>1. Radicacion del derecho de peticion por fuera de los mecanismos dispuestos por la corporación.</t>
  </si>
  <si>
    <t>1. Sanciones para el Representante Legal</t>
  </si>
  <si>
    <t xml:space="preserve">1. Socializacion del procedimiento "Respuesta a Derechos de Peticion" a todos los lideres de proceso para conocimiento de los mecanismos dispuestos para su recepcion </t>
  </si>
  <si>
    <t>1. Socializar el procedimiento a traves del Comité de Calidad la actualizacion del procedimiento.
2. Herramienta de control creada por la oficina de informática para controlar las fechas de respuesta.
3. Informe semestral del comportamiento de las respuestas de derechos de peticion</t>
  </si>
  <si>
    <t>1. P1 y Comité de Calidad
2. P1
3. P1 y P11</t>
  </si>
  <si>
    <t>(Tutelas recibidas/ derechos de peticion no contestados dentro de los tiempos) X 100</t>
  </si>
  <si>
    <t>P1</t>
  </si>
  <si>
    <t>Inexactitud en la información que se comunica.</t>
  </si>
  <si>
    <t>DE IMAGEN</t>
  </si>
  <si>
    <t>1. Falta de apropiación por parte de la organización de las herramientas de comunicación interna.
2. Rotación de Personal.</t>
  </si>
  <si>
    <t>1. Desinformacion
2. Reprocesos
3. Omision</t>
  </si>
  <si>
    <t>1. Socializar el uso y las implicaciones la matriz de comunicación interna y externa cada 4 meses a los proceso de la corporación.</t>
  </si>
  <si>
    <t>Reducir  el riesgo,  evitar , compartir  o  transferir.</t>
  </si>
  <si>
    <t>P2</t>
  </si>
  <si>
    <t>Omision en la aplicación de los lineamientos de imagen corporativa</t>
  </si>
  <si>
    <t>1. Falta de apropiacion de la imagen corporativa</t>
  </si>
  <si>
    <t>1. Perdida de imagen corporativa.
2. Hallazgos por parte de los organos de control.</t>
  </si>
  <si>
    <t>1. Campaña sobre la importancia del uso de la imagen corporativa, dos semanas en el año.</t>
  </si>
  <si>
    <t>1. Convocatoria a la participacion en la campaña de todos los procesos de la corporación para lograr un adecuado uso de la imagen corporativa.
- Actividades recordatorias tanto de la imagen como de su uso.</t>
  </si>
  <si>
    <t>(campañas ejecutadas / campañas programadas) X 100</t>
  </si>
  <si>
    <t>Perdida de Memoria Institucional</t>
  </si>
  <si>
    <t>1. No existe suficiente cultura archivistica por parte de los lideres de proceso.
2. No esta formalizado por parte del comité interno de archivo el PGD (Programa de Gestion Documental).
3. No se cuenta con taller de digitalización propio de la corporación para garantizar la digitalización integral de los documentos producidos por los procesos.
4. Infraestructura inadecuada para la organización y custodia de los archivos de gestión y archivo central.</t>
  </si>
  <si>
    <t>Invetigacion de Orden Disciplinario, penal y/o fiscal.</t>
  </si>
  <si>
    <t>1. Capacitación archivistica a lideres de proceso y sus equipos de trabajo
2. Implementación del Programa de Gestión Documental (PGD)
3. Formato de inventario Documental
4. Directrices del Comité Interno de Archivo frente a la priorización de las transferencias documentales al archivo central.</t>
  </si>
  <si>
    <t>1. Integrar al PIC 2017 capacitaciónes especificas en los procesos del Programa de Gestión Documental, de conformidad a la normatividad archivistica vigente.
2. Realizar en conjunto con el Comité Interno de Archivo la implementación de cada uno de los procesos del PGD.
3. Realizar las gestiones institucionales con la administración municipal que permitan en el mediano plazo contar con la producción documental digitalizada medido por numero de foios.
4. Definir a traves del Comite Interno de Archivo prioridades de transferencia de las series documentales que en algun momento puedan estar en riesgo.</t>
  </si>
  <si>
    <t>P7</t>
  </si>
  <si>
    <t>(Numero de Folios remitidos para digitalización / Numero de Folios Pendientes por diligenciar en el archivos Central)  X 100</t>
  </si>
  <si>
    <t>No continuidad  en la ejecución de los mantenimientos a los bienes muebles e inmuebles de la Corporación</t>
  </si>
  <si>
    <t>1. Reducción en el Presupuesto.
2. Baja Comunicación Interna.</t>
  </si>
  <si>
    <t>Perdidas Economicas y Daños Fisicos</t>
  </si>
  <si>
    <t>1. Programa de Mantenimiento.</t>
  </si>
  <si>
    <t>1. Identificar las necesidades de mantenimiento de bienes muebles e inmuebles.
2. Priorizar las necesidades de mantenimiento.
3. Elaborar el programa de mantenimiento.
4. Solicitar los requerimientos de personal para ejecutar actividades.
5. Seguimiento y control a la ejecución del programa.</t>
  </si>
  <si>
    <t>P8</t>
  </si>
  <si>
    <t xml:space="preserve">(Mantenimientos Ejecutados / Mantenimientos programados) X 100 </t>
  </si>
  <si>
    <t>No recibir formalmente por parte de los funcionarios los bienes dovolutivos asignados para el desempeño de las actividades propias del ejercicio.</t>
  </si>
  <si>
    <t>1. incumplimiento por parte de los funcionarios de los lineamientos establecidos por el Codigo Disciplinario Unico.</t>
  </si>
  <si>
    <t>Perdida de Bienes, Sanciones, Perdidas Economicas.</t>
  </si>
  <si>
    <t>1. SAP</t>
  </si>
  <si>
    <t>1. Recibir soictud por parte del funcionario a traves de formato Solicitud y Entrega de Bienes Devolutivos y de Consumo.
2. Verificar disponibilidad en inventario.
3. Entregar lo solicitado si existe en almacen.
4. Firma el funcionario que solicita en Formato mencionado.
5. Descargar o trasladar segun el caso en el inventario del SAP.</t>
  </si>
  <si>
    <t>(Descargas o traslados según el caso en el SAP / Solicitudes) X 100</t>
  </si>
  <si>
    <t>TIPOS DE RIESGO</t>
  </si>
  <si>
    <t>TECNOLOGICO</t>
  </si>
  <si>
    <t>CANT.</t>
  </si>
  <si>
    <t>TOTAL</t>
  </si>
  <si>
    <t>ZONA DE RIESGO BAJA</t>
  </si>
  <si>
    <t>ZONA DE RIESGO MODERADA</t>
  </si>
  <si>
    <t>ZONA DE RIESGO ALTA</t>
  </si>
  <si>
    <t>ZONA DE RIESGO EXTREMA</t>
  </si>
  <si>
    <t>ZONA DE RIESGO</t>
  </si>
  <si>
    <t>INHERENTE</t>
  </si>
  <si>
    <t>RESIDUAL</t>
  </si>
  <si>
    <t>RIESGOS POR PROCESO</t>
  </si>
  <si>
    <t>Direccion Estrategica</t>
  </si>
  <si>
    <t>Comunicaciones y Relaciones Corporativas</t>
  </si>
  <si>
    <t>Control Politico</t>
  </si>
  <si>
    <t>Tramite a Proyectos de Acuerdo</t>
  </si>
  <si>
    <t>Administrativo y Financiero</t>
  </si>
  <si>
    <t>Talento Humano</t>
  </si>
  <si>
    <t>No. P</t>
  </si>
  <si>
    <t>P3</t>
  </si>
  <si>
    <t>P6</t>
  </si>
  <si>
    <t>P10</t>
  </si>
  <si>
    <t>Gestión Documental</t>
  </si>
  <si>
    <t>Recurso Fisico</t>
  </si>
  <si>
    <t>Juridica</t>
  </si>
  <si>
    <t>Informatica y Telemática</t>
  </si>
  <si>
    <t>Control Interno</t>
  </si>
  <si>
    <t>Control Interno Disciplinario</t>
  </si>
  <si>
    <t>Riesgos detectados por Tipo.</t>
  </si>
  <si>
    <t>Cantidad de riesgos identificados por proceso.</t>
  </si>
  <si>
    <t>SEGUIMIENTO 1ER SEMESTRE</t>
  </si>
  <si>
    <t>SEGUIMIENTO 2DO SEMESTRE</t>
  </si>
  <si>
    <t>SEGUIMIENTO</t>
  </si>
  <si>
    <t>Perdida de Informacion Intitucional</t>
  </si>
  <si>
    <t>1. Falta de proteccion electrica - Malla Electrica.
2. Obsolescencia de los equipos tecnologicos.</t>
  </si>
  <si>
    <t>1. Perdida de informacion producida por los procesos
2. perdidas economicas
3. Sanciones disciplinarias y legales
4. Interrupcion del servicio</t>
  </si>
  <si>
    <t>1. Formato de Atención a Usuarios.
2. Capacitación a los Funcionarios de la Corporación.</t>
  </si>
  <si>
    <t>1. Diligenciar las solicitudes en el formato establecido.
2. Realizar induccion acerca del uso de la herramienta Google Drive a los funcionarios de la corporación.
3. Induccion y Reinduccion de las politcas de seguridad en la informacion, con enfasis en Backup.</t>
  </si>
  <si>
    <t>(Total de Equipos  con Informacion Recuperada / Total de equipos reportados con posible perdida de información) X 100</t>
  </si>
  <si>
    <t>Inadecuada prestación del servicio de soporte Técnico y Audiovisual y Mantenimiento preventivo.</t>
  </si>
  <si>
    <t xml:space="preserve">1. Bajo recaudo Municipal - Que conlleva a una reducción en el presupuesto.
2. No contar con personal suficiente.
</t>
  </si>
  <si>
    <t>1. Daños en los equipos.
2. Tiempo muertos.
3. Bajo rendimiento de los procesos</t>
  </si>
  <si>
    <t>1. Formato de Atención a Usuarios.
2. Formato ayuda audiovisuales.
3. Formato Cronograma de Mantenimiento.</t>
  </si>
  <si>
    <t>1. Atender las solicitudes y diligenciarlas en el Formato de Atención a Usuarios.
2. Atender las solicitudes y diligenciarlas en el Formato Ayuda Audiovisuales.
3. Elaborar, socializar y Controlar la ejecución del Cronograma de Mantenimiento Anual para los equipos de computo de la Corporación.
4. Solicitar a la alta direccion personal que permita optimizar los soportes tecnico, audiovisuales y de mantenimiento preventivo.</t>
  </si>
  <si>
    <t>(Solicitudes de Servicio Atendidas / Solicitudes de Servicio Radicadas al Proceso) X 100</t>
  </si>
  <si>
    <t>Vulnerabilidad en la página web en el módulo de administración.</t>
  </si>
  <si>
    <t xml:space="preserve">1. Claves de Facil Acceso.
2. No aplicar protocolos de Seguridad adecuado.
</t>
  </si>
  <si>
    <t>1.Perdida de integridad de la informacion.
2. posible perdida de imagen corporativa del concejo Municpal de Santigo de Cali.
3. Perdida de la informacion en linea.
4. inoperancia de la pagina web.</t>
  </si>
  <si>
    <t>1. Politicas de seguridad.
2. contrato para el almacenamiento y seguridad en la nube de la pagina WEB.</t>
  </si>
  <si>
    <t>1. Aplicar debidamente las politicas de seguridad en el apartado administracion de la pagina web.
2. Solicitar a la Dirección Estrategica y justificar la necesidad de Contratación para el almacenamiento y seguridad en la nube de la pagina WEB.
3. Contratar el servicio solicitado en el paso 2.</t>
  </si>
  <si>
    <t>P10 - P1</t>
  </si>
  <si>
    <t>Porcentaje de disponibilidad de la Pagina Web (Medida Semestral)</t>
  </si>
  <si>
    <t>Autenticación de Documentos que no sean fiel copia del original</t>
  </si>
  <si>
    <t>1. La verificación no adecuada de las solicitudes de autenticación.</t>
  </si>
  <si>
    <t>sanciones disciplinarias, penales, perdidas economicas, perdidas de bienes, perdidas de imagen, perdida de credibilidad y de confianza, posibles perdidas humanas.</t>
  </si>
  <si>
    <t>1. Diligenciar el Formato "AUTENTICACIÓN DE DOCUMENTOS" .</t>
  </si>
  <si>
    <t>1. Socializar al interior del proceso el formato.
2. Dar uso del formato</t>
  </si>
  <si>
    <t>P3 - P7</t>
  </si>
  <si>
    <t>Que despues de aporbado un proyecto de acuerdo aprobado en segundo debate, no se envie dentro de los tiempos establecidos por la norma para sancion del Alcalde.</t>
  </si>
  <si>
    <t>1. Retraso en el proceso de relatoria de las modificaciones producto del estudio del proyecto de acuerdo.
2. Negligencia por parte de los funcionarios del proceso.</t>
  </si>
  <si>
    <t>Sanciones disciplinarias.</t>
  </si>
  <si>
    <t>1. Comunicación oficial radicada.
2. Formato "Cronograma de proyectos de Acuerdo"</t>
  </si>
  <si>
    <t>1. Verificar que el proyecto de acuerdo se encuentre en limpio.
2. Proyectar el oficio para ser firmado y enviado a QAP para radicacion (Se envia original y tres copias). 
3. Socializar el formato al interior del proceso para su uso.</t>
  </si>
  <si>
    <t>1. Desconocimiento de los Cambios permanentes de Normas, que tengan que ver con el Regimen Municipal.
2. Radicación de Proyectos de Acuerdo por parte de sus Autores con escaso tiempo de la Sesiones Ordinarias.</t>
  </si>
  <si>
    <t>1. Que no se aprueban los Proyectos de Acuerdo.
2. Inconformidad de parte de las Partes Interesadas que presentaron el Proyecto y a quienes favorecia el Estudio del mismo.
3. Perdida de imagen corporativa.
4. Procesos judiciales contra los Acuerdos municipales.</t>
  </si>
  <si>
    <t>1. Sensibilizar  lo establecido en el Marco Constitucional Legal y al Reglamento al interior del proceso semestralmente.</t>
  </si>
  <si>
    <t>1. Convocar a un espacio de capacitación sobre los Requisitos Normativos, de Procedimiento y demás que se deben cumplir, dentro del Estudio de los Proyectos de Acuerdo.
2. Desarrollar la Capacitación en el tema convocado a todos los funcionarios y contratistas del proceso.</t>
  </si>
  <si>
    <t>1. Realizar transferencias parcial al Proceso de Gestión Documental
2. Realizar los Backups de la información de los Computadores, al final de cada periodo.</t>
  </si>
  <si>
    <t>1. Continuar con la generación de los Comunicados Oficiales de las Transferencias Parciales de Información Documentada.
2. Continuar con la ejecución y control de los Bakcups de la Información Digital del Proceso.</t>
  </si>
  <si>
    <t>1. Información Documentada vigencia 2014 y años anteriores  transferida al archivo central (se permite tener la Vigencia Actual y dos más anteriores).
2. (No. De Backups realizados en el Mes / No. De Semanas del Mes (al final de cada periodo)) X 100</t>
  </si>
  <si>
    <t>RESULTADO INDICADOR</t>
  </si>
  <si>
    <t>Atraso en el procedimiento  de  elaboracion de nomina</t>
  </si>
  <si>
    <t>Incumplimiento del Articulo 53 Acuerdo 220 -2007 y las políticas administrativas.</t>
  </si>
  <si>
    <t>1. Al no presentarse la novedad a tiempo, tendria que elaborarse una nómina adicional.
2. perdida de tiempo en el procedimiento eincumplimiento de las politicas establecidas para la entrega de nomina</t>
  </si>
  <si>
    <t>1. Sofware de Nomina
2. Acto Administrativo</t>
  </si>
  <si>
    <t>1.alimentar el sofware de nomina inmediatamente recibida la postulacion.
2. Elaborar el acto administrativo inmediatamente recibida la postulacion</t>
  </si>
  <si>
    <t>P.6</t>
  </si>
  <si>
    <t>Fecha de pago de nomina</t>
  </si>
  <si>
    <t xml:space="preserve">Desaprovechamiento de los recursos destinados a los programas y planes elaborados para el bienestar de los funcionaarios </t>
  </si>
  <si>
    <t>Baja asistencia  a los programas de Seguridad y Salud en el trabajo, Capacitación y  Bienestar Laboral</t>
  </si>
  <si>
    <t>1. Desactualizacion en el conocimiento de competencias laborales.
2. Sanciones disciplinarias.
3. Perdidas economicas.
4. Incumplimiento en las metas establecidas en los programas.</t>
  </si>
  <si>
    <t>1. Convocatoria 
2. Listado de asistencia</t>
  </si>
  <si>
    <t xml:space="preserve">1. Difucion de manera oportuna, por los diferentes canales de comunicación interna
2. Hacer seguimiento al cumplimiento de asistencia conforme a esta herramienta </t>
  </si>
  <si>
    <t xml:space="preserve">Inconsistencias en el pago de nomina </t>
  </si>
  <si>
    <t>FINANCIERO</t>
  </si>
  <si>
    <t>Errores en la generación de nomina</t>
  </si>
  <si>
    <t>1. investigaciones fiscales, penales y/o disciplinarias.</t>
  </si>
  <si>
    <t xml:space="preserve">1. Perfiles para usuarios del sofware de nomina. 
2. Revision de nomina </t>
  </si>
  <si>
    <t>1. Socialización de los perfiles a cada uno de los responsables del proceso de nomina.
2. Asignar código al usuario temporal en caso de vacaciones o ausencia temporal  del sofware.
3. Revisón por cada uno de los responsables del procedimiento de nomina</t>
  </si>
  <si>
    <t>P6
P5</t>
  </si>
  <si>
    <t xml:space="preserve">No. de investigaciones disciplinarias en el periodo anual </t>
  </si>
  <si>
    <t xml:space="preserve">Nombramiento de personal sin cumplimiento de los requisitos exigidos de acuerdo al  manual de funciones </t>
  </si>
  <si>
    <t>Falsificación de documentos de aportados para el cumo las historias laborales. Circular No.004 y 012 del Dpto Administrativo de la Función Publica</t>
  </si>
  <si>
    <t>1. Funcionarios nombrados sin las competencias requiridas para desempeñar el cargo. 
2. Sanciones disciplinarias.
3. sanciones penales</t>
  </si>
  <si>
    <t>1. Lista de Verificación de Documentos de la Historia Laboral</t>
  </si>
  <si>
    <t xml:space="preserve">1. Verificación del cumplimiento de los documentos según lista de chequeo.
2. verificación de los documentos aportados </t>
  </si>
  <si>
    <t xml:space="preserve">P6
</t>
  </si>
  <si>
    <t>Investigaciones disciplnarias por aporte de documentacion falsa.</t>
  </si>
  <si>
    <t>1. Convocar al comité comunicación interna.
2. Socializar las matries de comunicación.
3. Monitorear el uso adecuado de la matriz</t>
  </si>
  <si>
    <t>1. La aprobacion por parte del comité de planeacion de las necesidades de recursos de las areas.
2. la evaluacion de las estadisticas e historicos de ejecucion del gasto de vigencias anteriores versus el comportamiento de los ingresos.</t>
  </si>
  <si>
    <t>1. verifcar anualmente al cierre fiscal del concejo de cali  el gasto total versus los ingresos corrientes  con el fin de revisar la adecuada ejecucion del  gasto de las necesidades  aprobada en el plan annual de adqusiones por parte del comite de planeacion.</t>
  </si>
  <si>
    <t>1. Verificacion de las proyecciones mensuales de los gastos de nomina y sus asociados. 
2. Seguimiento al plan anual de adquisiones  formulado y aprobado.</t>
  </si>
  <si>
    <t>(Actos administrativos liberados y socializados / Proyectos de Actos Administrativos) X 100</t>
  </si>
  <si>
    <t>(Autenticaciones realizadas / Autenticaciones solicitadas) X 100</t>
  </si>
  <si>
    <t>(Proyectos de acuerdo radicados en QAP para sanción / Proyectos de acuerdo aprobados en segundo debate) X 100</t>
  </si>
  <si>
    <t xml:space="preserve">(Ejecución Presupuestal / 1.5ICLD) X 100  </t>
  </si>
  <si>
    <t>(No. de Convocados / No. de Asistentes) X 100</t>
  </si>
  <si>
    <t>Valoración de zonas de riesgo antes y despues de los controles.</t>
  </si>
  <si>
    <t>#convocatorias comité de comunicación interna/monitoreos del uso adecuado de la matriz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</si>
</sst>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Arial"/>
      <family val="2"/>
    </font>
    <font>
      <sz val="11"/>
      <color theme="1"/>
      <name val="Arial"/>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3" fillId="0" borderId="6" xfId="0" applyFont="1" applyBorder="1" applyAlignment="1">
      <alignment horizontal="center"/>
    </xf>
    <xf numFmtId="0" fontId="0" fillId="0" borderId="6" xfId="0" applyBorder="1"/>
    <xf numFmtId="0" fontId="0" fillId="0" borderId="6" xfId="0" applyBorder="1" applyAlignment="1">
      <alignment horizontal="center"/>
    </xf>
    <xf numFmtId="0" fontId="3" fillId="0" borderId="6" xfId="0" applyFont="1" applyFill="1" applyBorder="1" applyAlignment="1">
      <alignment horizont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6" xfId="0" applyFont="1" applyFill="1" applyBorder="1" applyAlignment="1" applyProtection="1">
      <alignment horizontal="center" vertical="center" wrapText="1"/>
      <protection locked="0"/>
    </xf>
    <xf numFmtId="0" fontId="2" fillId="0" borderId="6" xfId="0" applyFont="1" applyFill="1" applyBorder="1" applyAlignment="1" applyProtection="1">
      <alignment vertical="center" wrapText="1"/>
      <protection locked="0"/>
    </xf>
    <xf numFmtId="0" fontId="0" fillId="0" borderId="6" xfId="0" applyFill="1" applyBorder="1" applyAlignment="1">
      <alignment wrapText="1"/>
    </xf>
    <xf numFmtId="0" fontId="0" fillId="0" borderId="7" xfId="0" applyFill="1" applyBorder="1" applyAlignment="1">
      <alignment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0" fillId="0" borderId="2" xfId="0" applyFill="1" applyBorder="1" applyAlignment="1">
      <alignment wrapText="1"/>
    </xf>
    <xf numFmtId="0" fontId="0" fillId="0" borderId="9" xfId="0" applyFill="1" applyBorder="1" applyAlignment="1">
      <alignment wrapText="1"/>
    </xf>
    <xf numFmtId="0" fontId="1" fillId="2" borderId="2"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0" fillId="0" borderId="12" xfId="0" applyFill="1" applyBorder="1" applyAlignment="1">
      <alignment wrapText="1"/>
    </xf>
    <xf numFmtId="0" fontId="0" fillId="0" borderId="13" xfId="0" applyFill="1" applyBorder="1" applyAlignment="1">
      <alignment wrapText="1"/>
    </xf>
    <xf numFmtId="0" fontId="2" fillId="3" borderId="4" xfId="0" applyFont="1" applyFill="1" applyBorder="1" applyAlignment="1" applyProtection="1">
      <alignment vertical="center" wrapText="1"/>
      <protection locked="0"/>
    </xf>
    <xf numFmtId="0" fontId="0" fillId="0" borderId="10" xfId="0" applyBorder="1" applyAlignment="1">
      <alignment horizontal="center"/>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1" fillId="2" borderId="3"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E15" sqref="E15"/>
    </sheetView>
  </sheetViews>
  <sheetFormatPr baseColWidth="10" defaultRowHeight="15" x14ac:dyDescent="0.25"/>
  <cols>
    <col min="1" max="1" width="39.140625" bestFit="1" customWidth="1"/>
  </cols>
  <sheetData>
    <row r="1" spans="1:3" x14ac:dyDescent="0.25">
      <c r="A1" s="30" t="s">
        <v>160</v>
      </c>
      <c r="B1" s="30"/>
    </row>
    <row r="2" spans="1:3" x14ac:dyDescent="0.25">
      <c r="A2" s="2" t="s">
        <v>132</v>
      </c>
      <c r="B2" s="2" t="s">
        <v>134</v>
      </c>
    </row>
    <row r="3" spans="1:3" x14ac:dyDescent="0.25">
      <c r="A3" s="3" t="s">
        <v>77</v>
      </c>
      <c r="B3" s="4">
        <f>COUNTIF(MATRIZ!D:D,RESUMEN!A3)</f>
        <v>6</v>
      </c>
    </row>
    <row r="4" spans="1:3" x14ac:dyDescent="0.25">
      <c r="A4" s="3" t="s">
        <v>100</v>
      </c>
      <c r="B4" s="4">
        <f>COUNTIF(MATRIZ!D:D,RESUMEN!A4)</f>
        <v>1</v>
      </c>
    </row>
    <row r="5" spans="1:3" x14ac:dyDescent="0.25">
      <c r="A5" s="3" t="s">
        <v>18</v>
      </c>
      <c r="B5" s="4">
        <f>COUNTIF(MATRIZ!D:D,RESUMEN!A5)</f>
        <v>7</v>
      </c>
    </row>
    <row r="6" spans="1:3" x14ac:dyDescent="0.25">
      <c r="A6" s="3" t="s">
        <v>216</v>
      </c>
      <c r="B6" s="4">
        <f>COUNTIF(MATRIZ!D:D,RESUMEN!A6)</f>
        <v>3</v>
      </c>
    </row>
    <row r="7" spans="1:3" x14ac:dyDescent="0.25">
      <c r="A7" s="3" t="s">
        <v>15</v>
      </c>
      <c r="B7" s="4">
        <f>COUNTIF(MATRIZ!D:D,RESUMEN!A7)</f>
        <v>9</v>
      </c>
    </row>
    <row r="8" spans="1:3" x14ac:dyDescent="0.25">
      <c r="A8" s="3" t="s">
        <v>133</v>
      </c>
      <c r="B8" s="4">
        <f>COUNTIF(MATRIZ!D:D,RESUMEN!A8)</f>
        <v>1</v>
      </c>
    </row>
    <row r="9" spans="1:3" x14ac:dyDescent="0.25">
      <c r="A9" s="5" t="s">
        <v>135</v>
      </c>
      <c r="B9" s="2">
        <f>SUM(B3:B8)</f>
        <v>27</v>
      </c>
    </row>
    <row r="11" spans="1:3" x14ac:dyDescent="0.25">
      <c r="A11" s="30" t="s">
        <v>239</v>
      </c>
      <c r="B11" s="30"/>
      <c r="C11" s="30"/>
    </row>
    <row r="12" spans="1:3" x14ac:dyDescent="0.25">
      <c r="A12" s="2" t="s">
        <v>140</v>
      </c>
      <c r="B12" s="2" t="s">
        <v>141</v>
      </c>
      <c r="C12" s="2" t="s">
        <v>142</v>
      </c>
    </row>
    <row r="13" spans="1:3" x14ac:dyDescent="0.25">
      <c r="A13" s="3" t="s">
        <v>136</v>
      </c>
      <c r="B13" s="4">
        <f>COUNTIF(MATRIZ!I:I,A13)</f>
        <v>1</v>
      </c>
      <c r="C13" s="4">
        <f>COUNTIF(MATRIZ!M:M,RESUMEN!A13)</f>
        <v>15</v>
      </c>
    </row>
    <row r="14" spans="1:3" x14ac:dyDescent="0.25">
      <c r="A14" s="3" t="s">
        <v>137</v>
      </c>
      <c r="B14" s="4">
        <f>COUNTIF(MATRIZ!I:I,A14)</f>
        <v>7</v>
      </c>
      <c r="C14" s="4">
        <f>COUNTIF(MATRIZ!M:M,RESUMEN!A14)</f>
        <v>11</v>
      </c>
    </row>
    <row r="15" spans="1:3" x14ac:dyDescent="0.25">
      <c r="A15" s="3" t="s">
        <v>138</v>
      </c>
      <c r="B15" s="4">
        <f>COUNTIF(MATRIZ!I:I,A15)</f>
        <v>13</v>
      </c>
      <c r="C15" s="4">
        <f>COUNTIF(MATRIZ!M:M,RESUMEN!A15)</f>
        <v>1</v>
      </c>
    </row>
    <row r="16" spans="1:3" x14ac:dyDescent="0.25">
      <c r="A16" s="3" t="s">
        <v>139</v>
      </c>
      <c r="B16" s="4">
        <f>COUNTIF(MATRIZ!I:I,A16)</f>
        <v>6</v>
      </c>
      <c r="C16" s="4">
        <f>COUNTIF(MATRIZ!M:M,RESUMEN!A16)</f>
        <v>0</v>
      </c>
    </row>
    <row r="18" spans="1:3" x14ac:dyDescent="0.25">
      <c r="A18" s="30" t="s">
        <v>161</v>
      </c>
      <c r="B18" s="30"/>
      <c r="C18" s="30"/>
    </row>
    <row r="19" spans="1:3" x14ac:dyDescent="0.25">
      <c r="A19" s="2" t="s">
        <v>143</v>
      </c>
      <c r="B19" s="2" t="s">
        <v>150</v>
      </c>
      <c r="C19" s="2" t="s">
        <v>134</v>
      </c>
    </row>
    <row r="20" spans="1:3" x14ac:dyDescent="0.25">
      <c r="A20" s="3" t="s">
        <v>144</v>
      </c>
      <c r="B20" s="4" t="s">
        <v>98</v>
      </c>
      <c r="C20" s="4">
        <f>COUNTIF(MATRIZ!B:B,RESUMEN!B20)</f>
        <v>3</v>
      </c>
    </row>
    <row r="21" spans="1:3" x14ac:dyDescent="0.25">
      <c r="A21" s="3" t="s">
        <v>145</v>
      </c>
      <c r="B21" s="4" t="s">
        <v>105</v>
      </c>
      <c r="C21" s="4">
        <f>COUNTIF(MATRIZ!B:B,RESUMEN!B21)</f>
        <v>2</v>
      </c>
    </row>
    <row r="22" spans="1:3" x14ac:dyDescent="0.25">
      <c r="A22" s="3" t="s">
        <v>146</v>
      </c>
      <c r="B22" s="4" t="s">
        <v>151</v>
      </c>
      <c r="C22" s="4">
        <f>COUNTIF(MATRIZ!B:B,RESUMEN!B22)</f>
        <v>2</v>
      </c>
    </row>
    <row r="23" spans="1:3" x14ac:dyDescent="0.25">
      <c r="A23" s="3" t="s">
        <v>147</v>
      </c>
      <c r="B23" s="4" t="s">
        <v>16</v>
      </c>
      <c r="C23" s="4">
        <f>COUNTIF(MATRIZ!B:B,RESUMEN!B23)</f>
        <v>2</v>
      </c>
    </row>
    <row r="24" spans="1:3" x14ac:dyDescent="0.25">
      <c r="A24" s="3" t="s">
        <v>148</v>
      </c>
      <c r="B24" s="4" t="s">
        <v>71</v>
      </c>
      <c r="C24" s="4">
        <f>COUNTIF(MATRIZ!B:B,RESUMEN!B24)</f>
        <v>2</v>
      </c>
    </row>
    <row r="25" spans="1:3" x14ac:dyDescent="0.25">
      <c r="A25" s="3" t="s">
        <v>149</v>
      </c>
      <c r="B25" s="4" t="s">
        <v>152</v>
      </c>
      <c r="C25" s="4">
        <f>COUNTIF(MATRIZ!B:B,RESUMEN!B25)</f>
        <v>4</v>
      </c>
    </row>
    <row r="26" spans="1:3" x14ac:dyDescent="0.25">
      <c r="A26" s="3" t="s">
        <v>154</v>
      </c>
      <c r="B26" s="4" t="s">
        <v>117</v>
      </c>
      <c r="C26" s="4">
        <f>COUNTIF(MATRIZ!B:B,RESUMEN!B26)</f>
        <v>1</v>
      </c>
    </row>
    <row r="27" spans="1:3" x14ac:dyDescent="0.25">
      <c r="A27" s="3" t="s">
        <v>155</v>
      </c>
      <c r="B27" s="4" t="s">
        <v>124</v>
      </c>
      <c r="C27" s="4">
        <f>COUNTIF(MATRIZ!B:B,RESUMEN!B27)</f>
        <v>2</v>
      </c>
    </row>
    <row r="28" spans="1:3" x14ac:dyDescent="0.25">
      <c r="A28" s="3" t="s">
        <v>156</v>
      </c>
      <c r="B28" s="4" t="s">
        <v>60</v>
      </c>
      <c r="C28" s="4">
        <f>COUNTIF(MATRIZ!B:B,RESUMEN!B28)</f>
        <v>2</v>
      </c>
    </row>
    <row r="29" spans="1:3" x14ac:dyDescent="0.25">
      <c r="A29" s="3" t="s">
        <v>157</v>
      </c>
      <c r="B29" s="4" t="s">
        <v>153</v>
      </c>
      <c r="C29" s="4">
        <f>COUNTIF(MATRIZ!B:B,RESUMEN!B29)</f>
        <v>3</v>
      </c>
    </row>
    <row r="30" spans="1:3" x14ac:dyDescent="0.25">
      <c r="A30" s="3" t="s">
        <v>158</v>
      </c>
      <c r="B30" s="4" t="s">
        <v>32</v>
      </c>
      <c r="C30" s="4">
        <f>COUNTIF(MATRIZ!B:B,RESUMEN!B30)</f>
        <v>3</v>
      </c>
    </row>
    <row r="31" spans="1:3" x14ac:dyDescent="0.25">
      <c r="A31" s="3" t="s">
        <v>159</v>
      </c>
      <c r="B31" s="4" t="s">
        <v>66</v>
      </c>
      <c r="C31" s="4">
        <f>COUNTIF(MATRIZ!B:B,RESUMEN!B31)</f>
        <v>1</v>
      </c>
    </row>
  </sheetData>
  <mergeCells count="3">
    <mergeCell ref="A1:B1"/>
    <mergeCell ref="A11:C11"/>
    <mergeCell ref="A18:C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55" zoomScaleNormal="55" workbookViewId="0">
      <pane ySplit="2" topLeftCell="A6" activePane="bottomLeft" state="frozen"/>
      <selection pane="bottomLeft" activeCell="O7" sqref="O7"/>
    </sheetView>
  </sheetViews>
  <sheetFormatPr baseColWidth="10" defaultRowHeight="15" x14ac:dyDescent="0.25"/>
  <cols>
    <col min="1" max="2" width="5.28515625" style="1" customWidth="1"/>
    <col min="3" max="3" width="19.85546875" style="1" customWidth="1"/>
    <col min="4" max="4" width="12.28515625" style="1" customWidth="1"/>
    <col min="5" max="5" width="26.28515625" style="1" customWidth="1"/>
    <col min="6" max="6" width="41.28515625" style="1" customWidth="1"/>
    <col min="7" max="9" width="11.42578125" style="1"/>
    <col min="10" max="10" width="29.5703125" style="1" customWidth="1"/>
    <col min="11" max="14" width="11.42578125" style="1"/>
    <col min="15" max="15" width="38.42578125" style="1" customWidth="1"/>
    <col min="16" max="16" width="11.42578125" style="1"/>
    <col min="17" max="17" width="32.7109375" style="1" customWidth="1"/>
    <col min="18" max="16384" width="11.42578125" style="1"/>
  </cols>
  <sheetData>
    <row r="1" spans="1:21" x14ac:dyDescent="0.25">
      <c r="A1" s="33" t="s">
        <v>0</v>
      </c>
      <c r="B1" s="35" t="s">
        <v>19</v>
      </c>
      <c r="C1" s="35" t="s">
        <v>1</v>
      </c>
      <c r="D1" s="35" t="s">
        <v>2</v>
      </c>
      <c r="E1" s="35" t="s">
        <v>3</v>
      </c>
      <c r="F1" s="35" t="s">
        <v>4</v>
      </c>
      <c r="G1" s="37" t="s">
        <v>5</v>
      </c>
      <c r="H1" s="37"/>
      <c r="I1" s="35" t="s">
        <v>6</v>
      </c>
      <c r="J1" s="35" t="s">
        <v>7</v>
      </c>
      <c r="K1" s="37" t="s">
        <v>5</v>
      </c>
      <c r="L1" s="37"/>
      <c r="M1" s="35" t="s">
        <v>8</v>
      </c>
      <c r="N1" s="35" t="s">
        <v>9</v>
      </c>
      <c r="O1" s="35" t="s">
        <v>10</v>
      </c>
      <c r="P1" s="35" t="s">
        <v>11</v>
      </c>
      <c r="Q1" s="35" t="s">
        <v>12</v>
      </c>
      <c r="R1" s="31" t="s">
        <v>164</v>
      </c>
      <c r="S1" s="31"/>
      <c r="T1" s="31"/>
      <c r="U1" s="32"/>
    </row>
    <row r="2" spans="1:21" ht="101.25" customHeight="1" thickBot="1" x14ac:dyDescent="0.3">
      <c r="A2" s="34"/>
      <c r="B2" s="36"/>
      <c r="C2" s="36"/>
      <c r="D2" s="36"/>
      <c r="E2" s="36"/>
      <c r="F2" s="36"/>
      <c r="G2" s="20" t="s">
        <v>13</v>
      </c>
      <c r="H2" s="20" t="s">
        <v>14</v>
      </c>
      <c r="I2" s="36"/>
      <c r="J2" s="36"/>
      <c r="K2" s="20" t="s">
        <v>13</v>
      </c>
      <c r="L2" s="20" t="s">
        <v>14</v>
      </c>
      <c r="M2" s="36"/>
      <c r="N2" s="36"/>
      <c r="O2" s="36"/>
      <c r="P2" s="36"/>
      <c r="Q2" s="36"/>
      <c r="R2" s="20" t="s">
        <v>162</v>
      </c>
      <c r="S2" s="20" t="s">
        <v>202</v>
      </c>
      <c r="T2" s="20" t="s">
        <v>163</v>
      </c>
      <c r="U2" s="21" t="s">
        <v>202</v>
      </c>
    </row>
    <row r="3" spans="1:21" ht="171" x14ac:dyDescent="0.25">
      <c r="A3" s="22">
        <v>1</v>
      </c>
      <c r="B3" s="23" t="s">
        <v>98</v>
      </c>
      <c r="C3" s="24" t="s">
        <v>76</v>
      </c>
      <c r="D3" s="25" t="s">
        <v>77</v>
      </c>
      <c r="E3" s="24" t="s">
        <v>78</v>
      </c>
      <c r="F3" s="24" t="s">
        <v>79</v>
      </c>
      <c r="G3" s="23">
        <v>2</v>
      </c>
      <c r="H3" s="23">
        <v>3</v>
      </c>
      <c r="I3" s="23" t="s">
        <v>21</v>
      </c>
      <c r="J3" s="24" t="s">
        <v>80</v>
      </c>
      <c r="K3" s="23">
        <v>1</v>
      </c>
      <c r="L3" s="23">
        <v>1</v>
      </c>
      <c r="M3" s="24" t="s">
        <v>37</v>
      </c>
      <c r="N3" s="24" t="s">
        <v>38</v>
      </c>
      <c r="O3" s="26" t="s">
        <v>81</v>
      </c>
      <c r="P3" s="25" t="s">
        <v>82</v>
      </c>
      <c r="Q3" s="26" t="s">
        <v>83</v>
      </c>
      <c r="R3" s="27"/>
      <c r="S3" s="27"/>
      <c r="T3" s="27"/>
      <c r="U3" s="28"/>
    </row>
    <row r="4" spans="1:21" ht="185.25" x14ac:dyDescent="0.25">
      <c r="A4" s="6">
        <v>2</v>
      </c>
      <c r="B4" s="7" t="s">
        <v>98</v>
      </c>
      <c r="C4" s="8" t="s">
        <v>84</v>
      </c>
      <c r="D4" s="9" t="s">
        <v>77</v>
      </c>
      <c r="E4" s="8" t="s">
        <v>85</v>
      </c>
      <c r="F4" s="8" t="s">
        <v>86</v>
      </c>
      <c r="G4" s="7">
        <v>4</v>
      </c>
      <c r="H4" s="7">
        <v>4</v>
      </c>
      <c r="I4" s="7" t="s">
        <v>87</v>
      </c>
      <c r="J4" s="8" t="s">
        <v>88</v>
      </c>
      <c r="K4" s="7">
        <v>2</v>
      </c>
      <c r="L4" s="7">
        <v>2</v>
      </c>
      <c r="M4" s="8" t="s">
        <v>37</v>
      </c>
      <c r="N4" s="8" t="s">
        <v>38</v>
      </c>
      <c r="O4" s="10" t="s">
        <v>89</v>
      </c>
      <c r="P4" s="9" t="s">
        <v>90</v>
      </c>
      <c r="Q4" s="10" t="s">
        <v>234</v>
      </c>
      <c r="R4" s="11"/>
      <c r="S4" s="11"/>
      <c r="T4" s="11"/>
      <c r="U4" s="12"/>
    </row>
    <row r="5" spans="1:21" ht="129" thickBot="1" x14ac:dyDescent="0.3">
      <c r="A5" s="6">
        <v>3</v>
      </c>
      <c r="B5" s="7" t="s">
        <v>98</v>
      </c>
      <c r="C5" s="8" t="s">
        <v>91</v>
      </c>
      <c r="D5" s="9" t="s">
        <v>15</v>
      </c>
      <c r="E5" s="8" t="s">
        <v>92</v>
      </c>
      <c r="F5" s="8" t="s">
        <v>93</v>
      </c>
      <c r="G5" s="7">
        <v>4</v>
      </c>
      <c r="H5" s="7">
        <v>3</v>
      </c>
      <c r="I5" s="7" t="s">
        <v>29</v>
      </c>
      <c r="J5" s="8" t="s">
        <v>94</v>
      </c>
      <c r="K5" s="7">
        <v>2</v>
      </c>
      <c r="L5" s="7">
        <v>3</v>
      </c>
      <c r="M5" s="8" t="s">
        <v>21</v>
      </c>
      <c r="N5" s="8" t="s">
        <v>22</v>
      </c>
      <c r="O5" s="10" t="s">
        <v>95</v>
      </c>
      <c r="P5" s="9" t="s">
        <v>96</v>
      </c>
      <c r="Q5" s="10" t="s">
        <v>97</v>
      </c>
      <c r="R5" s="11"/>
      <c r="S5" s="11"/>
      <c r="T5" s="11"/>
      <c r="U5" s="12"/>
    </row>
    <row r="6" spans="1:21" ht="108.75" customHeight="1" x14ac:dyDescent="0.25">
      <c r="A6" s="6">
        <v>4</v>
      </c>
      <c r="B6" s="7" t="s">
        <v>105</v>
      </c>
      <c r="C6" s="8" t="s">
        <v>99</v>
      </c>
      <c r="D6" s="9" t="s">
        <v>77</v>
      </c>
      <c r="E6" s="8" t="s">
        <v>101</v>
      </c>
      <c r="F6" s="8" t="s">
        <v>102</v>
      </c>
      <c r="G6" s="7">
        <v>5</v>
      </c>
      <c r="H6" s="7">
        <v>3</v>
      </c>
      <c r="I6" s="7" t="s">
        <v>87</v>
      </c>
      <c r="J6" s="8" t="s">
        <v>103</v>
      </c>
      <c r="K6" s="7">
        <v>3</v>
      </c>
      <c r="L6" s="7">
        <v>3</v>
      </c>
      <c r="M6" s="8" t="s">
        <v>29</v>
      </c>
      <c r="N6" s="8" t="s">
        <v>104</v>
      </c>
      <c r="O6" s="10" t="s">
        <v>230</v>
      </c>
      <c r="P6" s="9" t="s">
        <v>105</v>
      </c>
      <c r="Q6" s="29" t="s">
        <v>240</v>
      </c>
      <c r="R6" s="11"/>
      <c r="S6" s="11"/>
      <c r="T6" s="11"/>
      <c r="U6" s="12"/>
    </row>
    <row r="7" spans="1:21" ht="108" customHeight="1" x14ac:dyDescent="0.25">
      <c r="A7" s="6">
        <v>5</v>
      </c>
      <c r="B7" s="7" t="s">
        <v>105</v>
      </c>
      <c r="C7" s="8" t="s">
        <v>106</v>
      </c>
      <c r="D7" s="9" t="s">
        <v>100</v>
      </c>
      <c r="E7" s="8" t="s">
        <v>107</v>
      </c>
      <c r="F7" s="8" t="s">
        <v>108</v>
      </c>
      <c r="G7" s="7">
        <v>4</v>
      </c>
      <c r="H7" s="7">
        <v>3</v>
      </c>
      <c r="I7" s="7" t="s">
        <v>29</v>
      </c>
      <c r="J7" s="8" t="s">
        <v>109</v>
      </c>
      <c r="K7" s="7">
        <v>2</v>
      </c>
      <c r="L7" s="7">
        <v>3</v>
      </c>
      <c r="M7" s="8" t="s">
        <v>21</v>
      </c>
      <c r="N7" s="8" t="s">
        <v>22</v>
      </c>
      <c r="O7" s="10" t="s">
        <v>110</v>
      </c>
      <c r="P7" s="9" t="s">
        <v>105</v>
      </c>
      <c r="Q7" s="10" t="s">
        <v>111</v>
      </c>
      <c r="R7" s="11"/>
      <c r="S7" s="11"/>
      <c r="T7" s="11"/>
      <c r="U7" s="12"/>
    </row>
    <row r="8" spans="1:21" ht="71.25" x14ac:dyDescent="0.25">
      <c r="A8" s="6">
        <v>6</v>
      </c>
      <c r="B8" s="7" t="s">
        <v>151</v>
      </c>
      <c r="C8" s="8" t="s">
        <v>184</v>
      </c>
      <c r="D8" s="9" t="s">
        <v>77</v>
      </c>
      <c r="E8" s="8" t="s">
        <v>185</v>
      </c>
      <c r="F8" s="8" t="s">
        <v>186</v>
      </c>
      <c r="G8" s="7">
        <v>3</v>
      </c>
      <c r="H8" s="7">
        <v>4</v>
      </c>
      <c r="I8" s="7" t="s">
        <v>87</v>
      </c>
      <c r="J8" s="8" t="s">
        <v>187</v>
      </c>
      <c r="K8" s="7">
        <v>3</v>
      </c>
      <c r="L8" s="7">
        <v>2</v>
      </c>
      <c r="M8" s="8" t="s">
        <v>21</v>
      </c>
      <c r="N8" s="8" t="s">
        <v>22</v>
      </c>
      <c r="O8" s="10" t="s">
        <v>188</v>
      </c>
      <c r="P8" s="9" t="s">
        <v>189</v>
      </c>
      <c r="Q8" s="10" t="s">
        <v>235</v>
      </c>
      <c r="R8" s="11"/>
      <c r="S8" s="11"/>
      <c r="T8" s="11"/>
      <c r="U8" s="12"/>
    </row>
    <row r="9" spans="1:21" ht="154.5" customHeight="1" x14ac:dyDescent="0.25">
      <c r="A9" s="6">
        <v>7</v>
      </c>
      <c r="B9" s="7" t="s">
        <v>151</v>
      </c>
      <c r="C9" s="8" t="s">
        <v>190</v>
      </c>
      <c r="D9" s="9" t="s">
        <v>77</v>
      </c>
      <c r="E9" s="8" t="s">
        <v>191</v>
      </c>
      <c r="F9" s="8" t="s">
        <v>192</v>
      </c>
      <c r="G9" s="7">
        <v>3</v>
      </c>
      <c r="H9" s="7">
        <v>3</v>
      </c>
      <c r="I9" s="7" t="s">
        <v>29</v>
      </c>
      <c r="J9" s="8" t="s">
        <v>193</v>
      </c>
      <c r="K9" s="7">
        <v>3</v>
      </c>
      <c r="L9" s="7">
        <v>1</v>
      </c>
      <c r="M9" s="8" t="s">
        <v>37</v>
      </c>
      <c r="N9" s="8" t="s">
        <v>38</v>
      </c>
      <c r="O9" s="10" t="s">
        <v>194</v>
      </c>
      <c r="P9" s="9" t="s">
        <v>151</v>
      </c>
      <c r="Q9" s="10" t="s">
        <v>236</v>
      </c>
      <c r="R9" s="11"/>
      <c r="S9" s="11"/>
      <c r="T9" s="11"/>
      <c r="U9" s="12"/>
    </row>
    <row r="10" spans="1:21" ht="172.5" customHeight="1" x14ac:dyDescent="0.25">
      <c r="A10" s="6">
        <v>8</v>
      </c>
      <c r="B10" s="7" t="s">
        <v>16</v>
      </c>
      <c r="C10" s="8" t="s">
        <v>20</v>
      </c>
      <c r="D10" s="9" t="s">
        <v>15</v>
      </c>
      <c r="E10" s="8" t="s">
        <v>195</v>
      </c>
      <c r="F10" s="8" t="s">
        <v>196</v>
      </c>
      <c r="G10" s="7">
        <v>1</v>
      </c>
      <c r="H10" s="7">
        <v>3</v>
      </c>
      <c r="I10" s="7" t="s">
        <v>21</v>
      </c>
      <c r="J10" s="8" t="s">
        <v>197</v>
      </c>
      <c r="K10" s="7">
        <v>1</v>
      </c>
      <c r="L10" s="7">
        <v>1</v>
      </c>
      <c r="M10" s="8" t="s">
        <v>37</v>
      </c>
      <c r="N10" s="8" t="s">
        <v>38</v>
      </c>
      <c r="O10" s="10" t="s">
        <v>198</v>
      </c>
      <c r="P10" s="9" t="s">
        <v>16</v>
      </c>
      <c r="Q10" s="10" t="s">
        <v>17</v>
      </c>
      <c r="R10" s="11"/>
      <c r="S10" s="11"/>
      <c r="T10" s="11"/>
      <c r="U10" s="12"/>
    </row>
    <row r="11" spans="1:21" ht="172.5" customHeight="1" x14ac:dyDescent="0.25">
      <c r="A11" s="6">
        <v>9</v>
      </c>
      <c r="B11" s="7" t="s">
        <v>16</v>
      </c>
      <c r="C11" s="8" t="s">
        <v>23</v>
      </c>
      <c r="D11" s="9" t="s">
        <v>18</v>
      </c>
      <c r="E11" s="8" t="s">
        <v>24</v>
      </c>
      <c r="F11" s="8" t="s">
        <v>25</v>
      </c>
      <c r="G11" s="7">
        <v>2</v>
      </c>
      <c r="H11" s="7">
        <v>3</v>
      </c>
      <c r="I11" s="7" t="s">
        <v>21</v>
      </c>
      <c r="J11" s="8" t="s">
        <v>199</v>
      </c>
      <c r="K11" s="7">
        <v>1</v>
      </c>
      <c r="L11" s="7">
        <v>3</v>
      </c>
      <c r="M11" s="8" t="s">
        <v>21</v>
      </c>
      <c r="N11" s="8" t="s">
        <v>22</v>
      </c>
      <c r="O11" s="10" t="s">
        <v>200</v>
      </c>
      <c r="P11" s="9" t="s">
        <v>16</v>
      </c>
      <c r="Q11" s="10" t="s">
        <v>201</v>
      </c>
      <c r="R11" s="11"/>
      <c r="S11" s="11"/>
      <c r="T11" s="11"/>
      <c r="U11" s="12"/>
    </row>
    <row r="12" spans="1:21" ht="142.5" x14ac:dyDescent="0.25">
      <c r="A12" s="6">
        <v>10</v>
      </c>
      <c r="B12" s="7" t="s">
        <v>71</v>
      </c>
      <c r="C12" s="8" t="s">
        <v>68</v>
      </c>
      <c r="D12" s="9" t="s">
        <v>216</v>
      </c>
      <c r="E12" s="8" t="s">
        <v>69</v>
      </c>
      <c r="F12" s="8" t="s">
        <v>70</v>
      </c>
      <c r="G12" s="7">
        <v>3</v>
      </c>
      <c r="H12" s="7">
        <v>3</v>
      </c>
      <c r="I12" s="7" t="s">
        <v>29</v>
      </c>
      <c r="J12" s="8" t="s">
        <v>231</v>
      </c>
      <c r="K12" s="7">
        <v>1</v>
      </c>
      <c r="L12" s="7">
        <v>1</v>
      </c>
      <c r="M12" s="8" t="s">
        <v>37</v>
      </c>
      <c r="N12" s="8" t="s">
        <v>38</v>
      </c>
      <c r="O12" s="10" t="s">
        <v>232</v>
      </c>
      <c r="P12" s="9" t="s">
        <v>71</v>
      </c>
      <c r="Q12" s="10" t="s">
        <v>237</v>
      </c>
      <c r="R12" s="11"/>
      <c r="S12" s="11"/>
      <c r="T12" s="11"/>
      <c r="U12" s="12"/>
    </row>
    <row r="13" spans="1:21" ht="99.75" x14ac:dyDescent="0.25">
      <c r="A13" s="6">
        <v>11</v>
      </c>
      <c r="B13" s="7" t="s">
        <v>71</v>
      </c>
      <c r="C13" s="8" t="s">
        <v>72</v>
      </c>
      <c r="D13" s="9" t="s">
        <v>216</v>
      </c>
      <c r="E13" s="8" t="s">
        <v>69</v>
      </c>
      <c r="F13" s="8" t="s">
        <v>73</v>
      </c>
      <c r="G13" s="7">
        <v>3</v>
      </c>
      <c r="H13" s="7">
        <v>3</v>
      </c>
      <c r="I13" s="7" t="s">
        <v>29</v>
      </c>
      <c r="J13" s="8" t="s">
        <v>233</v>
      </c>
      <c r="K13" s="7">
        <v>3</v>
      </c>
      <c r="L13" s="7">
        <v>1</v>
      </c>
      <c r="M13" s="8" t="s">
        <v>37</v>
      </c>
      <c r="N13" s="8" t="s">
        <v>38</v>
      </c>
      <c r="O13" s="10" t="s">
        <v>74</v>
      </c>
      <c r="P13" s="9" t="s">
        <v>71</v>
      </c>
      <c r="Q13" s="10" t="s">
        <v>75</v>
      </c>
      <c r="R13" s="11"/>
      <c r="S13" s="11"/>
      <c r="T13" s="11"/>
      <c r="U13" s="12"/>
    </row>
    <row r="14" spans="1:21" ht="114" customHeight="1" x14ac:dyDescent="0.25">
      <c r="A14" s="6">
        <v>12</v>
      </c>
      <c r="B14" s="7" t="s">
        <v>152</v>
      </c>
      <c r="C14" s="8" t="s">
        <v>203</v>
      </c>
      <c r="D14" s="9" t="s">
        <v>18</v>
      </c>
      <c r="E14" s="8" t="s">
        <v>204</v>
      </c>
      <c r="F14" s="8" t="s">
        <v>205</v>
      </c>
      <c r="G14" s="7">
        <v>2</v>
      </c>
      <c r="H14" s="7">
        <v>3</v>
      </c>
      <c r="I14" s="7" t="s">
        <v>21</v>
      </c>
      <c r="J14" s="8" t="s">
        <v>206</v>
      </c>
      <c r="K14" s="7">
        <v>1</v>
      </c>
      <c r="L14" s="7">
        <v>3</v>
      </c>
      <c r="M14" s="8" t="s">
        <v>21</v>
      </c>
      <c r="N14" s="8" t="s">
        <v>22</v>
      </c>
      <c r="O14" s="10" t="s">
        <v>207</v>
      </c>
      <c r="P14" s="9" t="s">
        <v>208</v>
      </c>
      <c r="Q14" s="10" t="s">
        <v>209</v>
      </c>
      <c r="R14" s="11"/>
      <c r="S14" s="11"/>
      <c r="T14" s="11"/>
      <c r="U14" s="12"/>
    </row>
    <row r="15" spans="1:21" ht="114" customHeight="1" x14ac:dyDescent="0.25">
      <c r="A15" s="6">
        <v>13</v>
      </c>
      <c r="B15" s="7" t="s">
        <v>152</v>
      </c>
      <c r="C15" s="8" t="s">
        <v>210</v>
      </c>
      <c r="D15" s="9" t="s">
        <v>77</v>
      </c>
      <c r="E15" s="8" t="s">
        <v>211</v>
      </c>
      <c r="F15" s="8" t="s">
        <v>212</v>
      </c>
      <c r="G15" s="7">
        <v>5</v>
      </c>
      <c r="H15" s="7">
        <v>3</v>
      </c>
      <c r="I15" s="7" t="s">
        <v>87</v>
      </c>
      <c r="J15" s="8" t="s">
        <v>213</v>
      </c>
      <c r="K15" s="7">
        <v>1</v>
      </c>
      <c r="L15" s="7">
        <v>3</v>
      </c>
      <c r="M15" s="8" t="s">
        <v>21</v>
      </c>
      <c r="N15" s="8" t="s">
        <v>22</v>
      </c>
      <c r="O15" s="10" t="s">
        <v>214</v>
      </c>
      <c r="P15" s="9" t="s">
        <v>208</v>
      </c>
      <c r="Q15" s="10" t="s">
        <v>238</v>
      </c>
      <c r="R15" s="11"/>
      <c r="S15" s="11"/>
      <c r="T15" s="11"/>
      <c r="U15" s="12"/>
    </row>
    <row r="16" spans="1:21" ht="132" customHeight="1" x14ac:dyDescent="0.25">
      <c r="A16" s="6">
        <v>14</v>
      </c>
      <c r="B16" s="7" t="s">
        <v>152</v>
      </c>
      <c r="C16" s="8" t="s">
        <v>215</v>
      </c>
      <c r="D16" s="9" t="s">
        <v>216</v>
      </c>
      <c r="E16" s="8" t="s">
        <v>217</v>
      </c>
      <c r="F16" s="8" t="s">
        <v>218</v>
      </c>
      <c r="G16" s="7">
        <v>1</v>
      </c>
      <c r="H16" s="7">
        <v>3</v>
      </c>
      <c r="I16" s="7" t="s">
        <v>21</v>
      </c>
      <c r="J16" s="8" t="s">
        <v>219</v>
      </c>
      <c r="K16" s="7">
        <v>1</v>
      </c>
      <c r="L16" s="7">
        <v>1</v>
      </c>
      <c r="M16" s="8" t="s">
        <v>37</v>
      </c>
      <c r="N16" s="8" t="s">
        <v>38</v>
      </c>
      <c r="O16" s="10" t="s">
        <v>220</v>
      </c>
      <c r="P16" s="9" t="s">
        <v>221</v>
      </c>
      <c r="Q16" s="10" t="s">
        <v>222</v>
      </c>
      <c r="R16" s="11"/>
      <c r="S16" s="11"/>
      <c r="T16" s="11"/>
      <c r="U16" s="12"/>
    </row>
    <row r="17" spans="1:21" ht="101.25" customHeight="1" x14ac:dyDescent="0.25">
      <c r="A17" s="6">
        <v>15</v>
      </c>
      <c r="B17" s="7" t="s">
        <v>152</v>
      </c>
      <c r="C17" s="8" t="s">
        <v>223</v>
      </c>
      <c r="D17" s="9" t="s">
        <v>15</v>
      </c>
      <c r="E17" s="8" t="s">
        <v>224</v>
      </c>
      <c r="F17" s="8" t="s">
        <v>225</v>
      </c>
      <c r="G17" s="7">
        <v>1</v>
      </c>
      <c r="H17" s="7">
        <v>1</v>
      </c>
      <c r="I17" s="7" t="s">
        <v>37</v>
      </c>
      <c r="J17" s="8" t="s">
        <v>226</v>
      </c>
      <c r="K17" s="7">
        <v>1</v>
      </c>
      <c r="L17" s="7">
        <v>1</v>
      </c>
      <c r="M17" s="8" t="s">
        <v>37</v>
      </c>
      <c r="N17" s="8" t="s">
        <v>38</v>
      </c>
      <c r="O17" s="10" t="s">
        <v>227</v>
      </c>
      <c r="P17" s="9" t="s">
        <v>228</v>
      </c>
      <c r="Q17" s="10" t="s">
        <v>229</v>
      </c>
      <c r="R17" s="11"/>
      <c r="S17" s="11"/>
      <c r="T17" s="11"/>
      <c r="U17" s="12"/>
    </row>
    <row r="18" spans="1:21" ht="294.75" customHeight="1" x14ac:dyDescent="0.25">
      <c r="A18" s="6">
        <v>16</v>
      </c>
      <c r="B18" s="7" t="s">
        <v>117</v>
      </c>
      <c r="C18" s="8" t="s">
        <v>112</v>
      </c>
      <c r="D18" s="9" t="s">
        <v>15</v>
      </c>
      <c r="E18" s="8" t="s">
        <v>113</v>
      </c>
      <c r="F18" s="8" t="s">
        <v>114</v>
      </c>
      <c r="G18" s="7">
        <v>2</v>
      </c>
      <c r="H18" s="7">
        <v>5</v>
      </c>
      <c r="I18" s="7" t="s">
        <v>87</v>
      </c>
      <c r="J18" s="8" t="s">
        <v>115</v>
      </c>
      <c r="K18" s="7">
        <v>1</v>
      </c>
      <c r="L18" s="7">
        <v>3</v>
      </c>
      <c r="M18" s="8" t="s">
        <v>21</v>
      </c>
      <c r="N18" s="8" t="s">
        <v>22</v>
      </c>
      <c r="O18" s="10" t="s">
        <v>116</v>
      </c>
      <c r="P18" s="9" t="s">
        <v>117</v>
      </c>
      <c r="Q18" s="10" t="s">
        <v>118</v>
      </c>
      <c r="R18" s="11"/>
      <c r="S18" s="11"/>
      <c r="T18" s="11"/>
      <c r="U18" s="12"/>
    </row>
    <row r="19" spans="1:21" ht="156.75" x14ac:dyDescent="0.25">
      <c r="A19" s="6">
        <v>17</v>
      </c>
      <c r="B19" s="7" t="s">
        <v>124</v>
      </c>
      <c r="C19" s="8" t="s">
        <v>119</v>
      </c>
      <c r="D19" s="9" t="s">
        <v>18</v>
      </c>
      <c r="E19" s="8" t="s">
        <v>120</v>
      </c>
      <c r="F19" s="8" t="s">
        <v>121</v>
      </c>
      <c r="G19" s="7">
        <v>4</v>
      </c>
      <c r="H19" s="7">
        <v>3</v>
      </c>
      <c r="I19" s="7" t="s">
        <v>29</v>
      </c>
      <c r="J19" s="8" t="s">
        <v>122</v>
      </c>
      <c r="K19" s="7">
        <v>2</v>
      </c>
      <c r="L19" s="7">
        <v>3</v>
      </c>
      <c r="M19" s="8" t="s">
        <v>21</v>
      </c>
      <c r="N19" s="8" t="s">
        <v>22</v>
      </c>
      <c r="O19" s="10" t="s">
        <v>123</v>
      </c>
      <c r="P19" s="9" t="s">
        <v>124</v>
      </c>
      <c r="Q19" s="10" t="s">
        <v>125</v>
      </c>
      <c r="R19" s="11"/>
      <c r="S19" s="11"/>
      <c r="T19" s="11"/>
      <c r="U19" s="12"/>
    </row>
    <row r="20" spans="1:21" ht="171.75" customHeight="1" x14ac:dyDescent="0.25">
      <c r="A20" s="6">
        <v>18</v>
      </c>
      <c r="B20" s="7" t="s">
        <v>124</v>
      </c>
      <c r="C20" s="8" t="s">
        <v>126</v>
      </c>
      <c r="D20" s="9" t="s">
        <v>15</v>
      </c>
      <c r="E20" s="8" t="s">
        <v>127</v>
      </c>
      <c r="F20" s="8" t="s">
        <v>128</v>
      </c>
      <c r="G20" s="7">
        <v>3</v>
      </c>
      <c r="H20" s="7">
        <v>3</v>
      </c>
      <c r="I20" s="7" t="s">
        <v>29</v>
      </c>
      <c r="J20" s="8" t="s">
        <v>129</v>
      </c>
      <c r="K20" s="7">
        <v>1</v>
      </c>
      <c r="L20" s="7">
        <v>3</v>
      </c>
      <c r="M20" s="8" t="s">
        <v>21</v>
      </c>
      <c r="N20" s="8" t="s">
        <v>22</v>
      </c>
      <c r="O20" s="10" t="s">
        <v>130</v>
      </c>
      <c r="P20" s="9" t="s">
        <v>124</v>
      </c>
      <c r="Q20" s="10" t="s">
        <v>131</v>
      </c>
      <c r="R20" s="11"/>
      <c r="S20" s="11"/>
      <c r="T20" s="11"/>
      <c r="U20" s="12"/>
    </row>
    <row r="21" spans="1:21" ht="129.75" customHeight="1" x14ac:dyDescent="0.25">
      <c r="A21" s="6">
        <v>19</v>
      </c>
      <c r="B21" s="7" t="s">
        <v>60</v>
      </c>
      <c r="C21" s="8" t="s">
        <v>46</v>
      </c>
      <c r="D21" s="9" t="s">
        <v>15</v>
      </c>
      <c r="E21" s="8" t="s">
        <v>47</v>
      </c>
      <c r="F21" s="8" t="s">
        <v>48</v>
      </c>
      <c r="G21" s="7">
        <v>2</v>
      </c>
      <c r="H21" s="7">
        <v>4</v>
      </c>
      <c r="I21" s="7" t="s">
        <v>29</v>
      </c>
      <c r="J21" s="8" t="s">
        <v>49</v>
      </c>
      <c r="K21" s="7">
        <v>1</v>
      </c>
      <c r="L21" s="7">
        <v>2</v>
      </c>
      <c r="M21" s="8" t="s">
        <v>37</v>
      </c>
      <c r="N21" s="8" t="s">
        <v>38</v>
      </c>
      <c r="O21" s="10" t="s">
        <v>50</v>
      </c>
      <c r="P21" s="9" t="s">
        <v>51</v>
      </c>
      <c r="Q21" s="10" t="s">
        <v>52</v>
      </c>
      <c r="R21" s="11"/>
      <c r="S21" s="11"/>
      <c r="T21" s="11"/>
      <c r="U21" s="12"/>
    </row>
    <row r="22" spans="1:21" ht="99.75" x14ac:dyDescent="0.25">
      <c r="A22" s="6">
        <v>20</v>
      </c>
      <c r="B22" s="7" t="s">
        <v>60</v>
      </c>
      <c r="C22" s="8" t="s">
        <v>53</v>
      </c>
      <c r="D22" s="9" t="s">
        <v>15</v>
      </c>
      <c r="E22" s="8" t="s">
        <v>54</v>
      </c>
      <c r="F22" s="8" t="s">
        <v>55</v>
      </c>
      <c r="G22" s="7">
        <v>2</v>
      </c>
      <c r="H22" s="7">
        <v>3</v>
      </c>
      <c r="I22" s="7" t="s">
        <v>21</v>
      </c>
      <c r="J22" s="8" t="s">
        <v>56</v>
      </c>
      <c r="K22" s="7">
        <v>1</v>
      </c>
      <c r="L22" s="7">
        <v>1</v>
      </c>
      <c r="M22" s="8" t="s">
        <v>37</v>
      </c>
      <c r="N22" s="8" t="s">
        <v>38</v>
      </c>
      <c r="O22" s="10" t="s">
        <v>57</v>
      </c>
      <c r="P22" s="9" t="s">
        <v>58</v>
      </c>
      <c r="Q22" s="10" t="s">
        <v>59</v>
      </c>
      <c r="R22" s="11"/>
      <c r="S22" s="11"/>
      <c r="T22" s="11"/>
      <c r="U22" s="12"/>
    </row>
    <row r="23" spans="1:21" ht="114" x14ac:dyDescent="0.25">
      <c r="A23" s="6">
        <v>21</v>
      </c>
      <c r="B23" s="7" t="s">
        <v>153</v>
      </c>
      <c r="C23" s="8" t="s">
        <v>165</v>
      </c>
      <c r="D23" s="9" t="s">
        <v>18</v>
      </c>
      <c r="E23" s="8" t="s">
        <v>166</v>
      </c>
      <c r="F23" s="8" t="s">
        <v>167</v>
      </c>
      <c r="G23" s="7">
        <v>4</v>
      </c>
      <c r="H23" s="7">
        <v>4</v>
      </c>
      <c r="I23" s="7" t="s">
        <v>87</v>
      </c>
      <c r="J23" s="8" t="s">
        <v>168</v>
      </c>
      <c r="K23" s="7">
        <v>4</v>
      </c>
      <c r="L23" s="7">
        <v>1</v>
      </c>
      <c r="M23" s="8" t="s">
        <v>21</v>
      </c>
      <c r="N23" s="8" t="s">
        <v>22</v>
      </c>
      <c r="O23" s="10" t="s">
        <v>169</v>
      </c>
      <c r="P23" s="9" t="s">
        <v>153</v>
      </c>
      <c r="Q23" s="10" t="s">
        <v>170</v>
      </c>
      <c r="R23" s="11"/>
      <c r="S23" s="11"/>
      <c r="T23" s="11"/>
      <c r="U23" s="12"/>
    </row>
    <row r="24" spans="1:21" ht="214.5" customHeight="1" x14ac:dyDescent="0.25">
      <c r="A24" s="6">
        <v>22</v>
      </c>
      <c r="B24" s="7" t="s">
        <v>153</v>
      </c>
      <c r="C24" s="8" t="s">
        <v>171</v>
      </c>
      <c r="D24" s="9" t="s">
        <v>18</v>
      </c>
      <c r="E24" s="8" t="s">
        <v>172</v>
      </c>
      <c r="F24" s="8" t="s">
        <v>173</v>
      </c>
      <c r="G24" s="7">
        <v>2</v>
      </c>
      <c r="H24" s="7">
        <v>4</v>
      </c>
      <c r="I24" s="7" t="s">
        <v>29</v>
      </c>
      <c r="J24" s="8" t="s">
        <v>174</v>
      </c>
      <c r="K24" s="7">
        <v>1</v>
      </c>
      <c r="L24" s="7">
        <v>1</v>
      </c>
      <c r="M24" s="8" t="s">
        <v>37</v>
      </c>
      <c r="N24" s="8" t="s">
        <v>38</v>
      </c>
      <c r="O24" s="10" t="s">
        <v>175</v>
      </c>
      <c r="P24" s="9" t="s">
        <v>153</v>
      </c>
      <c r="Q24" s="10" t="s">
        <v>176</v>
      </c>
      <c r="R24" s="11"/>
      <c r="S24" s="11"/>
      <c r="T24" s="11"/>
      <c r="U24" s="12"/>
    </row>
    <row r="25" spans="1:21" ht="143.25" customHeight="1" x14ac:dyDescent="0.25">
      <c r="A25" s="6">
        <v>23</v>
      </c>
      <c r="B25" s="7" t="s">
        <v>153</v>
      </c>
      <c r="C25" s="8" t="s">
        <v>177</v>
      </c>
      <c r="D25" s="9" t="s">
        <v>133</v>
      </c>
      <c r="E25" s="8" t="s">
        <v>178</v>
      </c>
      <c r="F25" s="8" t="s">
        <v>179</v>
      </c>
      <c r="G25" s="7">
        <v>1</v>
      </c>
      <c r="H25" s="7">
        <v>4</v>
      </c>
      <c r="I25" s="7" t="s">
        <v>29</v>
      </c>
      <c r="J25" s="8" t="s">
        <v>180</v>
      </c>
      <c r="K25" s="7">
        <v>1</v>
      </c>
      <c r="L25" s="7">
        <v>2</v>
      </c>
      <c r="M25" s="8" t="s">
        <v>37</v>
      </c>
      <c r="N25" s="8" t="s">
        <v>38</v>
      </c>
      <c r="O25" s="10" t="s">
        <v>181</v>
      </c>
      <c r="P25" s="9" t="s">
        <v>182</v>
      </c>
      <c r="Q25" s="10" t="s">
        <v>183</v>
      </c>
      <c r="R25" s="11"/>
      <c r="S25" s="11"/>
      <c r="T25" s="11"/>
      <c r="U25" s="12"/>
    </row>
    <row r="26" spans="1:21" ht="85.5" x14ac:dyDescent="0.25">
      <c r="A26" s="6">
        <v>24</v>
      </c>
      <c r="B26" s="7" t="s">
        <v>32</v>
      </c>
      <c r="C26" s="8" t="s">
        <v>26</v>
      </c>
      <c r="D26" s="9" t="s">
        <v>18</v>
      </c>
      <c r="E26" s="8" t="s">
        <v>27</v>
      </c>
      <c r="F26" s="8" t="s">
        <v>28</v>
      </c>
      <c r="G26" s="7">
        <v>3</v>
      </c>
      <c r="H26" s="7">
        <v>3</v>
      </c>
      <c r="I26" s="7" t="s">
        <v>29</v>
      </c>
      <c r="J26" s="8" t="s">
        <v>30</v>
      </c>
      <c r="K26" s="7">
        <v>1</v>
      </c>
      <c r="L26" s="7">
        <v>3</v>
      </c>
      <c r="M26" s="8" t="s">
        <v>21</v>
      </c>
      <c r="N26" s="8" t="s">
        <v>22</v>
      </c>
      <c r="O26" s="10" t="s">
        <v>31</v>
      </c>
      <c r="P26" s="9" t="s">
        <v>32</v>
      </c>
      <c r="Q26" s="10" t="s">
        <v>33</v>
      </c>
      <c r="R26" s="11"/>
      <c r="S26" s="11"/>
      <c r="T26" s="11"/>
      <c r="U26" s="12"/>
    </row>
    <row r="27" spans="1:21" ht="105.75" customHeight="1" x14ac:dyDescent="0.25">
      <c r="A27" s="6">
        <v>25</v>
      </c>
      <c r="B27" s="7" t="s">
        <v>32</v>
      </c>
      <c r="C27" s="8" t="s">
        <v>34</v>
      </c>
      <c r="D27" s="9" t="s">
        <v>18</v>
      </c>
      <c r="E27" s="8" t="s">
        <v>35</v>
      </c>
      <c r="F27" s="8" t="s">
        <v>28</v>
      </c>
      <c r="G27" s="7">
        <v>3</v>
      </c>
      <c r="H27" s="7">
        <v>3</v>
      </c>
      <c r="I27" s="7" t="s">
        <v>29</v>
      </c>
      <c r="J27" s="8" t="s">
        <v>36</v>
      </c>
      <c r="K27" s="7">
        <v>3</v>
      </c>
      <c r="L27" s="7">
        <v>1</v>
      </c>
      <c r="M27" s="8" t="s">
        <v>37</v>
      </c>
      <c r="N27" s="8" t="s">
        <v>38</v>
      </c>
      <c r="O27" s="10" t="s">
        <v>39</v>
      </c>
      <c r="P27" s="9" t="s">
        <v>32</v>
      </c>
      <c r="Q27" s="10" t="s">
        <v>40</v>
      </c>
      <c r="R27" s="11"/>
      <c r="S27" s="11"/>
      <c r="T27" s="11"/>
      <c r="U27" s="12"/>
    </row>
    <row r="28" spans="1:21" ht="99.75" x14ac:dyDescent="0.25">
      <c r="A28" s="6">
        <v>26</v>
      </c>
      <c r="B28" s="7" t="s">
        <v>32</v>
      </c>
      <c r="C28" s="8" t="s">
        <v>41</v>
      </c>
      <c r="D28" s="9" t="s">
        <v>15</v>
      </c>
      <c r="E28" s="8" t="s">
        <v>42</v>
      </c>
      <c r="F28" s="8" t="s">
        <v>28</v>
      </c>
      <c r="G28" s="7">
        <v>3</v>
      </c>
      <c r="H28" s="7">
        <v>3</v>
      </c>
      <c r="I28" s="7" t="s">
        <v>29</v>
      </c>
      <c r="J28" s="8" t="s">
        <v>43</v>
      </c>
      <c r="K28" s="7">
        <v>1</v>
      </c>
      <c r="L28" s="7">
        <v>1</v>
      </c>
      <c r="M28" s="8" t="s">
        <v>37</v>
      </c>
      <c r="N28" s="8" t="s">
        <v>38</v>
      </c>
      <c r="O28" s="10" t="s">
        <v>44</v>
      </c>
      <c r="P28" s="9" t="s">
        <v>32</v>
      </c>
      <c r="Q28" s="10" t="s">
        <v>45</v>
      </c>
      <c r="R28" s="11"/>
      <c r="S28" s="11"/>
      <c r="T28" s="11"/>
      <c r="U28" s="12"/>
    </row>
    <row r="29" spans="1:21" ht="114.75" thickBot="1" x14ac:dyDescent="0.3">
      <c r="A29" s="13">
        <v>27</v>
      </c>
      <c r="B29" s="14" t="s">
        <v>66</v>
      </c>
      <c r="C29" s="15" t="s">
        <v>61</v>
      </c>
      <c r="D29" s="16" t="s">
        <v>15</v>
      </c>
      <c r="E29" s="15" t="s">
        <v>62</v>
      </c>
      <c r="F29" s="15" t="s">
        <v>63</v>
      </c>
      <c r="G29" s="14">
        <v>1</v>
      </c>
      <c r="H29" s="14">
        <v>3</v>
      </c>
      <c r="I29" s="14" t="s">
        <v>21</v>
      </c>
      <c r="J29" s="15" t="s">
        <v>64</v>
      </c>
      <c r="K29" s="14">
        <v>1</v>
      </c>
      <c r="L29" s="14">
        <v>1</v>
      </c>
      <c r="M29" s="15" t="s">
        <v>37</v>
      </c>
      <c r="N29" s="15" t="s">
        <v>38</v>
      </c>
      <c r="O29" s="17" t="s">
        <v>65</v>
      </c>
      <c r="P29" s="16" t="s">
        <v>66</v>
      </c>
      <c r="Q29" s="17" t="s">
        <v>67</v>
      </c>
      <c r="R29" s="18"/>
      <c r="S29" s="18"/>
      <c r="T29" s="18"/>
      <c r="U29" s="19"/>
    </row>
  </sheetData>
  <autoFilter ref="A1:Q29">
    <filterColumn colId="6" showButton="0"/>
    <filterColumn colId="10" showButton="0"/>
    <sortState ref="A4:Q20">
      <sortCondition ref="A3:A20"/>
    </sortState>
  </autoFilter>
  <sortState ref="A4:U23">
    <sortCondition ref="A3:A23"/>
  </sortState>
  <mergeCells count="16">
    <mergeCell ref="R1:U1"/>
    <mergeCell ref="A1:A2"/>
    <mergeCell ref="C1:C2"/>
    <mergeCell ref="D1:D2"/>
    <mergeCell ref="E1:E2"/>
    <mergeCell ref="F1:F2"/>
    <mergeCell ref="P1:P2"/>
    <mergeCell ref="Q1:Q2"/>
    <mergeCell ref="B1:B2"/>
    <mergeCell ref="I1:I2"/>
    <mergeCell ref="J1:J2"/>
    <mergeCell ref="K1:L1"/>
    <mergeCell ref="M1:M2"/>
    <mergeCell ref="N1:N2"/>
    <mergeCell ref="O1:O2"/>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MATRIZ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dc:creator>
  <cp:lastModifiedBy>consejo23</cp:lastModifiedBy>
  <dcterms:created xsi:type="dcterms:W3CDTF">2017-06-12T13:52:04Z</dcterms:created>
  <dcterms:modified xsi:type="dcterms:W3CDTF">2017-10-05T18:34:40Z</dcterms:modified>
</cp:coreProperties>
</file>